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v-my.sharepoint.com/personal/rtrelford_admin_nv_gov/Documents/Documents/Ektron/Workers Comp volunteers/"/>
    </mc:Choice>
  </mc:AlternateContent>
  <xr:revisionPtr revIDLastSave="3" documentId="8_{EA3367ED-DB4C-479F-81A9-49354190AAA8}" xr6:coauthVersionLast="47" xr6:coauthVersionMax="47" xr10:uidLastSave="{3CD14BD4-B5D9-439C-BCE7-695658D08F23}"/>
  <bookViews>
    <workbookView xWindow="5925" yWindow="1125" windowWidth="21600" windowHeight="13515" xr2:uid="{00000000-000D-0000-FFFF-FFFF00000000}"/>
  </bookViews>
  <sheets>
    <sheet name="2020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3" i="3" l="1"/>
  <c r="C4" i="3"/>
  <c r="C5" i="3" s="1"/>
  <c r="D6" i="3" s="1"/>
  <c r="C10" i="3"/>
  <c r="C11" i="3" s="1"/>
  <c r="C74" i="3" l="1"/>
  <c r="C67" i="3"/>
  <c r="C58" i="3"/>
  <c r="C59" i="3" s="1"/>
  <c r="C51" i="3"/>
  <c r="C52" i="3" s="1"/>
  <c r="C44" i="3"/>
  <c r="C45" i="3" s="1"/>
  <c r="C39" i="3"/>
  <c r="C40" i="3" s="1"/>
  <c r="C32" i="3"/>
  <c r="C33" i="3" s="1"/>
  <c r="C25" i="3"/>
  <c r="C26" i="3" s="1"/>
  <c r="C18" i="3"/>
  <c r="C19" i="3" s="1"/>
  <c r="D12" i="3" l="1"/>
  <c r="D76" i="3" s="1"/>
</calcChain>
</file>

<file path=xl/sharedStrings.xml><?xml version="1.0" encoding="utf-8"?>
<sst xmlns="http://schemas.openxmlformats.org/spreadsheetml/2006/main" count="72" uniqueCount="40">
  <si>
    <t>9452-Inmates, NOC</t>
  </si>
  <si>
    <t>Divided by 100</t>
  </si>
  <si>
    <t>7704-Inmates Firefighters</t>
  </si>
  <si>
    <t>Sub Total</t>
  </si>
  <si>
    <t>Amount:</t>
  </si>
  <si>
    <t>times 3 (months)</t>
  </si>
  <si>
    <t>9452-Court Appointed Workers (CAW) - $50 Deemed Wage</t>
  </si>
  <si>
    <t>9452-Board/Commission Members (Non-paid) - $250 Deemed wage</t>
  </si>
  <si>
    <t>9452- Legislators when in non-paid status - $2,000 deemed wage</t>
  </si>
  <si>
    <t>9452-Vocational Rehabilitation Trainees - $200 deemed wage</t>
  </si>
  <si>
    <t>9452-Volunteers at Mental Health Institutions - $350 deemed wage</t>
  </si>
  <si>
    <t>9452-Federal Training Program Participants/Trainees - $150 deemed wage (CWEP)</t>
  </si>
  <si>
    <t>9452-Volunteers - $100 deemed wage</t>
  </si>
  <si>
    <t>Please forward payment to Risk Mgt. via check or billing claim using the following account information:</t>
  </si>
  <si>
    <r>
      <t xml:space="preserve">Fund: </t>
    </r>
    <r>
      <rPr>
        <sz val="10"/>
        <rFont val="Arial"/>
        <family val="2"/>
      </rPr>
      <t>715</t>
    </r>
  </si>
  <si>
    <r>
      <t xml:space="preserve">Agency: </t>
    </r>
    <r>
      <rPr>
        <sz val="10"/>
        <rFont val="Arial"/>
        <family val="2"/>
      </rPr>
      <t>085</t>
    </r>
  </si>
  <si>
    <r>
      <t xml:space="preserve">Revenue: </t>
    </r>
    <r>
      <rPr>
        <sz val="10"/>
        <rFont val="Arial"/>
        <family val="2"/>
      </rPr>
      <t>4324</t>
    </r>
  </si>
  <si>
    <t>Please identify your agency on the check or billing claim. Thank you!</t>
  </si>
  <si>
    <r>
      <t xml:space="preserve">What was the </t>
    </r>
    <r>
      <rPr>
        <b/>
        <sz val="10"/>
        <rFont val="Arial"/>
        <family val="2"/>
      </rPr>
      <t>quarterly</t>
    </r>
    <r>
      <rPr>
        <sz val="10"/>
        <rFont val="Arial"/>
        <family val="2"/>
      </rPr>
      <t xml:space="preserve"> payroll (enter total dollar amount)</t>
    </r>
  </si>
  <si>
    <t>Enter number of volunteers for the first month (whole numbers only)</t>
  </si>
  <si>
    <t>Enter number of volunteers for the second month (whole numbers only)</t>
  </si>
  <si>
    <t>Enter number of volunteers for the third month (whole numbers only)</t>
  </si>
  <si>
    <t>Enter number of CAW's for the first month (whole numbers only)</t>
  </si>
  <si>
    <t>Enter number of CAW's for the second month (whole numbers only)</t>
  </si>
  <si>
    <t>Enter number of CAW's for the third month (whole numbers only)</t>
  </si>
  <si>
    <t>Enter number of board members for the first month (whole numbers only)</t>
  </si>
  <si>
    <t>Enter number of board members for the second month (whole numbers only)</t>
  </si>
  <si>
    <t>Enter number of board members for the third month (whole numbers only)</t>
  </si>
  <si>
    <t>Total number of legislators (63)</t>
  </si>
  <si>
    <t>Enter number of trainees for the first month (whole numbers only)</t>
  </si>
  <si>
    <t>Enter number of trainees for the second month (whole numbers only)</t>
  </si>
  <si>
    <t>Enter number of trainees for the third month (whole numbers only)</t>
  </si>
  <si>
    <t>7711-Civil Air Patrol - $600 Deemed Wage</t>
  </si>
  <si>
    <r>
      <t xml:space="preserve">Appropriation unit: </t>
    </r>
    <r>
      <rPr>
        <sz val="10"/>
        <rFont val="Arial"/>
        <family val="2"/>
      </rPr>
      <t>135200</t>
    </r>
  </si>
  <si>
    <r>
      <t>Org:</t>
    </r>
    <r>
      <rPr>
        <sz val="10"/>
        <rFont val="Arial"/>
        <family val="2"/>
      </rPr>
      <t xml:space="preserve"> 52WC</t>
    </r>
  </si>
  <si>
    <t>Total Premium due to Risk Management</t>
  </si>
  <si>
    <t>Total Deemed Wages -  Risk Management use only</t>
  </si>
  <si>
    <t>Inmate Total Premium Due Risk Management (BA #1352)</t>
  </si>
  <si>
    <t>9452-Volunteers, NOC (Social Work Interns) $100 deemed wage</t>
  </si>
  <si>
    <t>Times 3.59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</si>
</sst>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4" fontId="0" fillId="0" borderId="0" xfId="2" applyFont="1"/>
    <xf numFmtId="0" fontId="3" fillId="0" borderId="0" xfId="0" applyFont="1"/>
    <xf numFmtId="0" fontId="0" fillId="0" borderId="0" xfId="0" applyProtection="1">
      <protection locked="0"/>
    </xf>
    <xf numFmtId="44" fontId="0" fillId="0" borderId="0" xfId="2" applyFont="1" applyProtection="1">
      <protection locked="0"/>
    </xf>
    <xf numFmtId="0" fontId="0" fillId="2" borderId="0" xfId="0" applyFill="1"/>
    <xf numFmtId="0" fontId="3" fillId="2" borderId="0" xfId="0" applyFont="1" applyFill="1"/>
    <xf numFmtId="44" fontId="0" fillId="2" borderId="0" xfId="2" applyFont="1" applyFill="1"/>
    <xf numFmtId="44" fontId="3" fillId="2" borderId="0" xfId="2" applyFont="1" applyFill="1"/>
    <xf numFmtId="44" fontId="3" fillId="0" borderId="0" xfId="0" applyNumberFormat="1" applyFont="1"/>
    <xf numFmtId="44" fontId="0" fillId="0" borderId="0" xfId="2" applyFont="1" applyFill="1" applyBorder="1"/>
    <xf numFmtId="0" fontId="4" fillId="2" borderId="0" xfId="0" applyFont="1" applyFill="1"/>
    <xf numFmtId="0" fontId="1" fillId="0" borderId="0" xfId="0" applyFont="1"/>
    <xf numFmtId="0" fontId="0" fillId="0" borderId="0" xfId="1" applyNumberFormat="1" applyFont="1"/>
    <xf numFmtId="44" fontId="0" fillId="0" borderId="0" xfId="1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8A2C3-0DF0-4947-B902-FF12865C2B16}">
  <dimension ref="A1:E86"/>
  <sheetViews>
    <sheetView tabSelected="1" topLeftCell="A36" workbookViewId="0">
      <selection activeCell="C63" sqref="C63"/>
    </sheetView>
  </sheetViews>
  <sheetFormatPr defaultRowHeight="12.75" x14ac:dyDescent="0.2"/>
  <cols>
    <col min="1" max="1" width="2.140625" customWidth="1"/>
    <col min="2" max="2" width="88" bestFit="1" customWidth="1"/>
    <col min="3" max="3" width="12.140625" customWidth="1"/>
    <col min="4" max="4" width="10.7109375" customWidth="1"/>
    <col min="5" max="5" width="1.85546875" customWidth="1"/>
  </cols>
  <sheetData>
    <row r="1" spans="1:5" ht="9.75" customHeight="1" x14ac:dyDescent="0.2">
      <c r="A1" s="12"/>
      <c r="B1" s="12"/>
      <c r="C1" s="12"/>
      <c r="D1" s="12"/>
      <c r="E1" s="12"/>
    </row>
    <row r="2" spans="1:5" x14ac:dyDescent="0.2">
      <c r="A2" s="6"/>
      <c r="B2" s="1" t="s">
        <v>0</v>
      </c>
      <c r="E2" s="6"/>
    </row>
    <row r="3" spans="1:5" x14ac:dyDescent="0.2">
      <c r="A3" s="6"/>
      <c r="B3" t="s">
        <v>18</v>
      </c>
      <c r="C3" s="5">
        <v>0</v>
      </c>
      <c r="D3" s="2"/>
      <c r="E3" s="6"/>
    </row>
    <row r="4" spans="1:5" x14ac:dyDescent="0.2">
      <c r="A4" s="6"/>
      <c r="B4" t="s">
        <v>1</v>
      </c>
      <c r="C4" s="2">
        <f>C3/100</f>
        <v>0</v>
      </c>
      <c r="D4" s="2"/>
      <c r="E4" s="6"/>
    </row>
    <row r="5" spans="1:5" x14ac:dyDescent="0.2">
      <c r="A5" s="6"/>
      <c r="B5" s="13" t="s">
        <v>39</v>
      </c>
      <c r="C5" s="2">
        <f>C4*3.8</f>
        <v>0</v>
      </c>
      <c r="D5" s="2"/>
      <c r="E5" s="6"/>
    </row>
    <row r="6" spans="1:5" x14ac:dyDescent="0.2">
      <c r="A6" s="6"/>
      <c r="B6" s="1" t="s">
        <v>35</v>
      </c>
      <c r="C6" s="2" t="s">
        <v>4</v>
      </c>
      <c r="D6" s="2">
        <f>C5</f>
        <v>0</v>
      </c>
      <c r="E6" s="6"/>
    </row>
    <row r="7" spans="1:5" ht="7.5" customHeight="1" x14ac:dyDescent="0.2">
      <c r="A7" s="6"/>
      <c r="B7" s="6"/>
      <c r="C7" s="8"/>
      <c r="D7" s="8"/>
      <c r="E7" s="6"/>
    </row>
    <row r="8" spans="1:5" x14ac:dyDescent="0.2">
      <c r="A8" s="6"/>
      <c r="B8" s="1" t="s">
        <v>2</v>
      </c>
      <c r="E8" s="6"/>
    </row>
    <row r="9" spans="1:5" x14ac:dyDescent="0.2">
      <c r="A9" s="6"/>
      <c r="B9" t="s">
        <v>18</v>
      </c>
      <c r="C9" s="5">
        <v>0</v>
      </c>
      <c r="D9" s="2"/>
      <c r="E9" s="6"/>
    </row>
    <row r="10" spans="1:5" x14ac:dyDescent="0.2">
      <c r="A10" s="6"/>
      <c r="B10" t="s">
        <v>1</v>
      </c>
      <c r="C10" s="2">
        <f>C9/100</f>
        <v>0</v>
      </c>
      <c r="D10" s="2"/>
      <c r="E10" s="6"/>
    </row>
    <row r="11" spans="1:5" x14ac:dyDescent="0.2">
      <c r="A11" s="6"/>
      <c r="B11" s="13" t="s">
        <v>39</v>
      </c>
      <c r="C11" s="2">
        <f>C10*3.8</f>
        <v>0</v>
      </c>
      <c r="D11" s="2"/>
      <c r="E11" s="6"/>
    </row>
    <row r="12" spans="1:5" x14ac:dyDescent="0.2">
      <c r="A12" s="6"/>
      <c r="B12" s="1" t="s">
        <v>35</v>
      </c>
      <c r="C12" s="2" t="s">
        <v>4</v>
      </c>
      <c r="D12" s="2">
        <f>C11</f>
        <v>0</v>
      </c>
      <c r="E12" s="6"/>
    </row>
    <row r="13" spans="1:5" ht="7.5" customHeight="1" x14ac:dyDescent="0.2">
      <c r="A13" s="6"/>
      <c r="B13" s="6"/>
      <c r="C13" s="6"/>
      <c r="D13" s="6"/>
      <c r="E13" s="6"/>
    </row>
    <row r="14" spans="1:5" x14ac:dyDescent="0.2">
      <c r="A14" s="6"/>
      <c r="B14" s="1" t="s">
        <v>32</v>
      </c>
      <c r="E14" s="6"/>
    </row>
    <row r="15" spans="1:5" x14ac:dyDescent="0.2">
      <c r="A15" s="6"/>
      <c r="B15" t="s">
        <v>19</v>
      </c>
      <c r="C15" s="4">
        <v>0</v>
      </c>
      <c r="E15" s="6"/>
    </row>
    <row r="16" spans="1:5" x14ac:dyDescent="0.2">
      <c r="A16" s="6"/>
      <c r="B16" t="s">
        <v>20</v>
      </c>
      <c r="C16" s="4">
        <v>0</v>
      </c>
      <c r="E16" s="6"/>
    </row>
    <row r="17" spans="1:5" x14ac:dyDescent="0.2">
      <c r="A17" s="6"/>
      <c r="B17" t="s">
        <v>21</v>
      </c>
      <c r="C17" s="4">
        <v>0</v>
      </c>
      <c r="E17" s="6"/>
    </row>
    <row r="18" spans="1:5" x14ac:dyDescent="0.2">
      <c r="A18" s="6"/>
      <c r="B18" t="s">
        <v>3</v>
      </c>
      <c r="C18">
        <f>C15+C16+C17</f>
        <v>0</v>
      </c>
      <c r="E18" s="6"/>
    </row>
    <row r="19" spans="1:5" x14ac:dyDescent="0.2">
      <c r="A19" s="6"/>
      <c r="B19" s="1" t="s">
        <v>36</v>
      </c>
      <c r="C19" s="2">
        <f>C18*600</f>
        <v>0</v>
      </c>
      <c r="E19" s="6"/>
    </row>
    <row r="20" spans="1:5" ht="6.75" customHeight="1" x14ac:dyDescent="0.2">
      <c r="A20" s="6"/>
      <c r="B20" s="6"/>
      <c r="C20" s="6"/>
      <c r="D20" s="6"/>
      <c r="E20" s="6"/>
    </row>
    <row r="21" spans="1:5" x14ac:dyDescent="0.2">
      <c r="A21" s="6"/>
      <c r="B21" s="1" t="s">
        <v>6</v>
      </c>
      <c r="E21" s="6"/>
    </row>
    <row r="22" spans="1:5" x14ac:dyDescent="0.2">
      <c r="A22" s="6"/>
      <c r="B22" t="s">
        <v>22</v>
      </c>
      <c r="C22" s="4">
        <v>0</v>
      </c>
      <c r="E22" s="6"/>
    </row>
    <row r="23" spans="1:5" x14ac:dyDescent="0.2">
      <c r="A23" s="6"/>
      <c r="B23" t="s">
        <v>23</v>
      </c>
      <c r="C23" s="4">
        <v>0</v>
      </c>
      <c r="E23" s="6"/>
    </row>
    <row r="24" spans="1:5" x14ac:dyDescent="0.2">
      <c r="A24" s="6"/>
      <c r="B24" t="s">
        <v>24</v>
      </c>
      <c r="C24" s="4">
        <v>0</v>
      </c>
      <c r="E24" s="6"/>
    </row>
    <row r="25" spans="1:5" x14ac:dyDescent="0.2">
      <c r="A25" s="6"/>
      <c r="B25" t="s">
        <v>3</v>
      </c>
      <c r="C25" s="14">
        <f>+C22+C23+C24</f>
        <v>0</v>
      </c>
      <c r="D25" s="2"/>
      <c r="E25" s="6"/>
    </row>
    <row r="26" spans="1:5" x14ac:dyDescent="0.2">
      <c r="A26" s="6"/>
      <c r="B26" s="1" t="s">
        <v>36</v>
      </c>
      <c r="C26" s="15">
        <f>C25*50</f>
        <v>0</v>
      </c>
      <c r="D26" s="2"/>
      <c r="E26" s="6"/>
    </row>
    <row r="27" spans="1:5" ht="8.25" customHeight="1" x14ac:dyDescent="0.2">
      <c r="A27" s="6"/>
      <c r="B27" s="6"/>
      <c r="C27" s="6"/>
      <c r="D27" s="6"/>
      <c r="E27" s="6"/>
    </row>
    <row r="28" spans="1:5" x14ac:dyDescent="0.2">
      <c r="A28" s="6"/>
      <c r="B28" s="1" t="s">
        <v>38</v>
      </c>
      <c r="E28" s="6"/>
    </row>
    <row r="29" spans="1:5" x14ac:dyDescent="0.2">
      <c r="A29" s="6"/>
      <c r="B29" t="s">
        <v>19</v>
      </c>
      <c r="C29" s="4">
        <v>0</v>
      </c>
      <c r="E29" s="6"/>
    </row>
    <row r="30" spans="1:5" x14ac:dyDescent="0.2">
      <c r="A30" s="6"/>
      <c r="B30" t="s">
        <v>20</v>
      </c>
      <c r="C30" s="4">
        <v>0</v>
      </c>
      <c r="E30" s="6"/>
    </row>
    <row r="31" spans="1:5" x14ac:dyDescent="0.2">
      <c r="A31" s="6"/>
      <c r="B31" t="s">
        <v>21</v>
      </c>
      <c r="C31" s="4">
        <v>0</v>
      </c>
      <c r="E31" s="6"/>
    </row>
    <row r="32" spans="1:5" x14ac:dyDescent="0.2">
      <c r="A32" s="6"/>
      <c r="B32" t="s">
        <v>3</v>
      </c>
      <c r="C32">
        <f>C29+C30+C31</f>
        <v>0</v>
      </c>
      <c r="E32" s="6"/>
    </row>
    <row r="33" spans="1:5" x14ac:dyDescent="0.2">
      <c r="A33" s="6"/>
      <c r="B33" s="1" t="s">
        <v>36</v>
      </c>
      <c r="C33" s="2">
        <f>C32*100</f>
        <v>0</v>
      </c>
      <c r="D33" s="2"/>
      <c r="E33" s="6"/>
    </row>
    <row r="34" spans="1:5" ht="6" customHeight="1" x14ac:dyDescent="0.2">
      <c r="A34" s="6"/>
      <c r="B34" s="6"/>
      <c r="C34" s="6"/>
      <c r="D34" s="6"/>
      <c r="E34" s="6"/>
    </row>
    <row r="35" spans="1:5" x14ac:dyDescent="0.2">
      <c r="A35" s="6"/>
      <c r="B35" s="1" t="s">
        <v>7</v>
      </c>
      <c r="E35" s="6"/>
    </row>
    <row r="36" spans="1:5" x14ac:dyDescent="0.2">
      <c r="A36" s="6"/>
      <c r="B36" t="s">
        <v>25</v>
      </c>
      <c r="C36" s="4">
        <v>0</v>
      </c>
      <c r="E36" s="6"/>
    </row>
    <row r="37" spans="1:5" x14ac:dyDescent="0.2">
      <c r="A37" s="6"/>
      <c r="B37" t="s">
        <v>26</v>
      </c>
      <c r="C37" s="4">
        <v>0</v>
      </c>
      <c r="E37" s="6"/>
    </row>
    <row r="38" spans="1:5" x14ac:dyDescent="0.2">
      <c r="A38" s="6"/>
      <c r="B38" t="s">
        <v>27</v>
      </c>
      <c r="C38" s="4">
        <v>0</v>
      </c>
      <c r="E38" s="6"/>
    </row>
    <row r="39" spans="1:5" x14ac:dyDescent="0.2">
      <c r="A39" s="6"/>
      <c r="B39" t="s">
        <v>3</v>
      </c>
      <c r="C39">
        <f>C36+C37+C38</f>
        <v>0</v>
      </c>
      <c r="E39" s="6"/>
    </row>
    <row r="40" spans="1:5" x14ac:dyDescent="0.2">
      <c r="A40" s="6"/>
      <c r="B40" s="1" t="s">
        <v>36</v>
      </c>
      <c r="C40" s="2">
        <f>C39*250</f>
        <v>0</v>
      </c>
      <c r="E40" s="6"/>
    </row>
    <row r="41" spans="1:5" ht="9.75" customHeight="1" x14ac:dyDescent="0.25">
      <c r="A41" s="6"/>
      <c r="B41" s="7"/>
      <c r="C41" s="8"/>
      <c r="D41" s="9"/>
      <c r="E41" s="6"/>
    </row>
    <row r="42" spans="1:5" x14ac:dyDescent="0.2">
      <c r="A42" s="6"/>
      <c r="B42" s="1" t="s">
        <v>8</v>
      </c>
      <c r="E42" s="6"/>
    </row>
    <row r="43" spans="1:5" x14ac:dyDescent="0.2">
      <c r="A43" s="6"/>
      <c r="B43" t="s">
        <v>28</v>
      </c>
      <c r="C43" s="4">
        <v>0</v>
      </c>
      <c r="E43" s="6"/>
    </row>
    <row r="44" spans="1:5" x14ac:dyDescent="0.2">
      <c r="A44" s="6"/>
      <c r="B44" t="s">
        <v>5</v>
      </c>
      <c r="C44">
        <f>C43*3</f>
        <v>0</v>
      </c>
      <c r="E44" s="6"/>
    </row>
    <row r="45" spans="1:5" x14ac:dyDescent="0.2">
      <c r="A45" s="6"/>
      <c r="B45" s="1" t="s">
        <v>36</v>
      </c>
      <c r="C45" s="2">
        <f>C44*2000</f>
        <v>0</v>
      </c>
      <c r="E45" s="6"/>
    </row>
    <row r="46" spans="1:5" ht="9" customHeight="1" x14ac:dyDescent="0.2">
      <c r="A46" s="6"/>
      <c r="B46" s="6"/>
      <c r="C46" s="6"/>
      <c r="D46" s="6"/>
      <c r="E46" s="6"/>
    </row>
    <row r="47" spans="1:5" x14ac:dyDescent="0.2">
      <c r="A47" s="6"/>
      <c r="B47" s="1" t="s">
        <v>9</v>
      </c>
      <c r="E47" s="6"/>
    </row>
    <row r="48" spans="1:5" x14ac:dyDescent="0.2">
      <c r="A48" s="6"/>
      <c r="B48" t="s">
        <v>29</v>
      </c>
      <c r="C48" s="4">
        <v>0</v>
      </c>
      <c r="E48" s="6"/>
    </row>
    <row r="49" spans="1:5" x14ac:dyDescent="0.2">
      <c r="A49" s="6"/>
      <c r="B49" t="s">
        <v>30</v>
      </c>
      <c r="C49" s="4">
        <v>0</v>
      </c>
      <c r="E49" s="6"/>
    </row>
    <row r="50" spans="1:5" x14ac:dyDescent="0.2">
      <c r="A50" s="6"/>
      <c r="B50" t="s">
        <v>31</v>
      </c>
      <c r="C50" s="4">
        <v>0</v>
      </c>
      <c r="E50" s="6"/>
    </row>
    <row r="51" spans="1:5" x14ac:dyDescent="0.2">
      <c r="A51" s="6"/>
      <c r="B51" t="s">
        <v>3</v>
      </c>
      <c r="C51">
        <f>C48+C49+C50</f>
        <v>0</v>
      </c>
      <c r="E51" s="6"/>
    </row>
    <row r="52" spans="1:5" x14ac:dyDescent="0.2">
      <c r="A52" s="6"/>
      <c r="B52" s="1" t="s">
        <v>36</v>
      </c>
      <c r="C52" s="2">
        <f>C51*200</f>
        <v>0</v>
      </c>
      <c r="E52" s="6"/>
    </row>
    <row r="53" spans="1:5" ht="6.75" customHeight="1" x14ac:dyDescent="0.2">
      <c r="A53" s="6"/>
      <c r="B53" s="6"/>
      <c r="C53" s="6"/>
      <c r="D53" s="6"/>
      <c r="E53" s="6"/>
    </row>
    <row r="54" spans="1:5" x14ac:dyDescent="0.2">
      <c r="A54" s="6"/>
      <c r="B54" s="1" t="s">
        <v>10</v>
      </c>
      <c r="E54" s="6"/>
    </row>
    <row r="55" spans="1:5" x14ac:dyDescent="0.2">
      <c r="A55" s="6"/>
      <c r="B55" t="s">
        <v>19</v>
      </c>
      <c r="C55" s="4">
        <v>0</v>
      </c>
      <c r="E55" s="6"/>
    </row>
    <row r="56" spans="1:5" x14ac:dyDescent="0.2">
      <c r="A56" s="6"/>
      <c r="B56" t="s">
        <v>20</v>
      </c>
      <c r="C56" s="4">
        <v>0</v>
      </c>
      <c r="E56" s="6"/>
    </row>
    <row r="57" spans="1:5" x14ac:dyDescent="0.2">
      <c r="A57" s="6"/>
      <c r="B57" t="s">
        <v>21</v>
      </c>
      <c r="C57" s="4">
        <v>0</v>
      </c>
      <c r="E57" s="6"/>
    </row>
    <row r="58" spans="1:5" x14ac:dyDescent="0.2">
      <c r="A58" s="6"/>
      <c r="B58" t="s">
        <v>3</v>
      </c>
      <c r="C58">
        <f>C55+C56+C57</f>
        <v>0</v>
      </c>
      <c r="E58" s="6"/>
    </row>
    <row r="59" spans="1:5" x14ac:dyDescent="0.2">
      <c r="A59" s="6"/>
      <c r="B59" s="1" t="s">
        <v>36</v>
      </c>
      <c r="C59" s="2">
        <f>C58*350</f>
        <v>0</v>
      </c>
      <c r="E59" s="6"/>
    </row>
    <row r="60" spans="1:5" ht="8.25" customHeight="1" x14ac:dyDescent="0.2">
      <c r="A60" s="6"/>
      <c r="B60" s="6"/>
      <c r="C60" s="6"/>
      <c r="D60" s="6"/>
      <c r="E60" s="6"/>
    </row>
    <row r="61" spans="1:5" hidden="1" x14ac:dyDescent="0.2">
      <c r="A61" s="6"/>
      <c r="B61" s="6"/>
      <c r="C61" s="6"/>
      <c r="D61" s="6"/>
      <c r="E61" s="6"/>
    </row>
    <row r="62" spans="1:5" x14ac:dyDescent="0.2">
      <c r="A62" s="6"/>
      <c r="B62" s="1" t="s">
        <v>11</v>
      </c>
      <c r="E62" s="6"/>
    </row>
    <row r="63" spans="1:5" x14ac:dyDescent="0.2">
      <c r="A63" s="6"/>
      <c r="B63" t="s">
        <v>29</v>
      </c>
      <c r="C63" s="4">
        <v>0</v>
      </c>
      <c r="E63" s="6"/>
    </row>
    <row r="64" spans="1:5" x14ac:dyDescent="0.2">
      <c r="A64" s="6"/>
      <c r="B64" t="s">
        <v>30</v>
      </c>
      <c r="C64" s="4">
        <v>0</v>
      </c>
      <c r="E64" s="6"/>
    </row>
    <row r="65" spans="1:5" x14ac:dyDescent="0.2">
      <c r="A65" s="6"/>
      <c r="B65" t="s">
        <v>31</v>
      </c>
      <c r="C65" s="4">
        <v>0</v>
      </c>
      <c r="E65" s="6"/>
    </row>
    <row r="66" spans="1:5" x14ac:dyDescent="0.2">
      <c r="A66" s="6"/>
      <c r="B66" t="s">
        <v>3</v>
      </c>
      <c r="C66">
        <v>0</v>
      </c>
      <c r="E66" s="6"/>
    </row>
    <row r="67" spans="1:5" x14ac:dyDescent="0.2">
      <c r="A67" s="6"/>
      <c r="B67" s="1" t="s">
        <v>36</v>
      </c>
      <c r="C67" s="2">
        <f>C66*150</f>
        <v>0</v>
      </c>
      <c r="E67" s="6"/>
    </row>
    <row r="68" spans="1:5" ht="8.25" customHeight="1" x14ac:dyDescent="0.2">
      <c r="A68" s="6"/>
      <c r="B68" s="6"/>
      <c r="C68" s="6"/>
      <c r="D68" s="6"/>
      <c r="E68" s="6"/>
    </row>
    <row r="69" spans="1:5" x14ac:dyDescent="0.2">
      <c r="A69" s="6"/>
      <c r="B69" s="1" t="s">
        <v>12</v>
      </c>
      <c r="E69" s="6"/>
    </row>
    <row r="70" spans="1:5" x14ac:dyDescent="0.2">
      <c r="A70" s="6"/>
      <c r="B70" t="s">
        <v>19</v>
      </c>
      <c r="C70" s="4">
        <v>0</v>
      </c>
      <c r="E70" s="6"/>
    </row>
    <row r="71" spans="1:5" x14ac:dyDescent="0.2">
      <c r="A71" s="6"/>
      <c r="B71" t="s">
        <v>20</v>
      </c>
      <c r="C71" s="4">
        <v>0</v>
      </c>
      <c r="E71" s="6"/>
    </row>
    <row r="72" spans="1:5" x14ac:dyDescent="0.2">
      <c r="A72" s="6"/>
      <c r="B72" t="s">
        <v>21</v>
      </c>
      <c r="C72" s="4">
        <v>0</v>
      </c>
      <c r="E72" s="6"/>
    </row>
    <row r="73" spans="1:5" x14ac:dyDescent="0.2">
      <c r="A73" s="6"/>
      <c r="B73" t="s">
        <v>3</v>
      </c>
      <c r="C73">
        <f>C70+C71+C72</f>
        <v>0</v>
      </c>
      <c r="E73" s="6"/>
    </row>
    <row r="74" spans="1:5" x14ac:dyDescent="0.2">
      <c r="A74" s="6"/>
      <c r="B74" s="1" t="s">
        <v>36</v>
      </c>
      <c r="C74" s="11">
        <f>+C73*100</f>
        <v>0</v>
      </c>
      <c r="E74" s="6"/>
    </row>
    <row r="75" spans="1:5" ht="6.75" customHeight="1" x14ac:dyDescent="0.2">
      <c r="A75" s="6"/>
      <c r="B75" s="6"/>
      <c r="C75" s="6"/>
      <c r="D75" s="6"/>
      <c r="E75" s="6"/>
    </row>
    <row r="76" spans="1:5" ht="15.75" x14ac:dyDescent="0.25">
      <c r="B76" s="3" t="s">
        <v>37</v>
      </c>
      <c r="C76" s="3"/>
      <c r="D76" s="10">
        <f>+D6+D12</f>
        <v>0</v>
      </c>
    </row>
    <row r="78" spans="1:5" x14ac:dyDescent="0.2">
      <c r="B78" t="s">
        <v>13</v>
      </c>
    </row>
    <row r="80" spans="1:5" x14ac:dyDescent="0.2">
      <c r="B80" s="1" t="s">
        <v>14</v>
      </c>
    </row>
    <row r="81" spans="2:2" x14ac:dyDescent="0.2">
      <c r="B81" s="1" t="s">
        <v>15</v>
      </c>
    </row>
    <row r="82" spans="2:2" x14ac:dyDescent="0.2">
      <c r="B82" s="1" t="s">
        <v>34</v>
      </c>
    </row>
    <row r="83" spans="2:2" x14ac:dyDescent="0.2">
      <c r="B83" s="1" t="s">
        <v>33</v>
      </c>
    </row>
    <row r="84" spans="2:2" x14ac:dyDescent="0.2">
      <c r="B84" s="1" t="s">
        <v>16</v>
      </c>
    </row>
    <row r="85" spans="2:2" x14ac:dyDescent="0.2">
      <c r="B85" s="1"/>
    </row>
    <row r="86" spans="2:2" x14ac:dyDescent="0.2">
      <c r="B86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>Risk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jfry</dc:creator>
  <cp:lastModifiedBy>Robert Trelford</cp:lastModifiedBy>
  <cp:lastPrinted>2017-03-29T18:29:01Z</cp:lastPrinted>
  <dcterms:created xsi:type="dcterms:W3CDTF">2003-06-06T21:20:14Z</dcterms:created>
  <dcterms:modified xsi:type="dcterms:W3CDTF">2025-12-03T16:34:13Z</dcterms:modified>
</cp:coreProperties>
</file>